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5"/>
  <workbookPr codeName="ThisWorkbook"/>
  <mc:AlternateContent xmlns:mc="http://schemas.openxmlformats.org/markup-compatibility/2006">
    <mc:Choice Requires="x15">
      <x15ac:absPath xmlns:x15ac="http://schemas.microsoft.com/office/spreadsheetml/2010/11/ac" url="C:\Users\HOSPITAL\Documents\CIG 2024\RIESGOS\CORRUPCION\II CUATRIMESTRE 2024 SICOP\"/>
    </mc:Choice>
  </mc:AlternateContent>
  <xr:revisionPtr revIDLastSave="0" documentId="13_ncr:1_{6B135768-8CC7-43CA-948B-7B1B4AE376BB}" xr6:coauthVersionLast="47" xr6:coauthVersionMax="47" xr10:uidLastSave="{00000000-0000-0000-0000-000000000000}"/>
  <bookViews>
    <workbookView xWindow="-120" yWindow="-120" windowWidth="20730" windowHeight="11160" xr2:uid="{00000000-000D-0000-FFFF-FFFF00000000}"/>
  </bookViews>
  <sheets>
    <sheet name="evaluacion II cuatri 2024" sheetId="4"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 i="4" l="1"/>
  <c r="AD17" i="4"/>
  <c r="AC17" i="4"/>
  <c r="AB17" i="4"/>
  <c r="AA17" i="4"/>
  <c r="Z17" i="4"/>
  <c r="AA20" i="4" l="1"/>
  <c r="AA19" i="4"/>
</calcChain>
</file>

<file path=xl/sharedStrings.xml><?xml version="1.0" encoding="utf-8"?>
<sst xmlns="http://schemas.openxmlformats.org/spreadsheetml/2006/main" count="390" uniqueCount="226">
  <si>
    <t>Clasificación</t>
  </si>
  <si>
    <t>Grupo</t>
  </si>
  <si>
    <t>Unidad de riesgo</t>
  </si>
  <si>
    <t>Cod</t>
  </si>
  <si>
    <t>Descripción del riesgo</t>
  </si>
  <si>
    <t>Causas</t>
  </si>
  <si>
    <t>Impacto</t>
  </si>
  <si>
    <t>Causa raiz</t>
  </si>
  <si>
    <t>Clasificación del riesgo</t>
  </si>
  <si>
    <t>Frecuencia</t>
  </si>
  <si>
    <t>Estratégico</t>
  </si>
  <si>
    <t>GESTIÓN DE TALENTO HUMANO</t>
  </si>
  <si>
    <t>Talento Humano</t>
  </si>
  <si>
    <t>Posibilidad de afectación económica por pago de salarios a servidores que no asisten a la jornada laboral sin su debida justificación, lo cual afecta la operación de la entidad.</t>
  </si>
  <si>
    <t>1-Bajo control en el ingreso y salida de los servidores de la entidad para cumplir con la jornada laboral</t>
  </si>
  <si>
    <t>Afectación económica: Nivel mayor 80%
La materialización del riesgo tendría una afectación económica entre 100 y 500 salarios mínimos legales vigentes (SMLMV)</t>
  </si>
  <si>
    <t>Pago de salarios a servidores que no asisten a la jornada laboral</t>
  </si>
  <si>
    <t>Corrupción</t>
  </si>
  <si>
    <t>La actividad que conlleva al riesgo se ejecuta 360 veces al año</t>
  </si>
  <si>
    <t>No</t>
  </si>
  <si>
    <t>Apoyo</t>
  </si>
  <si>
    <t>GESTIÓN ADMINISTRATIVA Y FINANCIERA</t>
  </si>
  <si>
    <t>Gestión Documental</t>
  </si>
  <si>
    <t>A-AC-CA-01</t>
  </si>
  <si>
    <t>Posibilidad de utilización indebida, y/o apropiación de documentación de la entidad a beneficio propio o a favor de terceros.</t>
  </si>
  <si>
    <t>1 entrega de expediente sin su respectivo diligenciamiento del formato de consulta o préstamo de documentos</t>
  </si>
  <si>
    <t>Afectación reputacional: Nivel mayor: 80%
En caso de materialización del riesgo la afectación podría ser entre 100 y 500 salarios mínimos legales mensuales vigentes (SMLMV).</t>
  </si>
  <si>
    <t>1. Conductas inapropiadas de funcionarios o contratistas, lo que posibilita la apropiación de documentación de la entidad para beneficio personal o un tercero.</t>
  </si>
  <si>
    <t>La actividad que conlleva al riesgo se ejecuta de 3 a 24 veces al año</t>
  </si>
  <si>
    <t>Activos Fijos</t>
  </si>
  <si>
    <t>A-SA-CA-01</t>
  </si>
  <si>
    <t>Posibilidad de afectación económica por recepción de activos que no cumplen con las características establecidas en la obligación contractual de adquisición de bienes, debido a la falta de verificación de las especificaciones del contrato con el personal idóneo.</t>
  </si>
  <si>
    <t>1-Recepción de activos que no cumplen con las características establecidas en el contrato de adquisición de bienes</t>
  </si>
  <si>
    <t>Afectación económica</t>
  </si>
  <si>
    <t>1-Falta de verificación de las especificaciones establecidas en el contrato con el personal idóneo</t>
  </si>
  <si>
    <t>Cartera</t>
  </si>
  <si>
    <t>A-CR-CA-01</t>
  </si>
  <si>
    <t>Posibilidad de generación de detrimento al patrimonio por la prescripción de títulos valores (factura de venta, pagares y anticipos), a causa de la indebida gestión administrativa.</t>
  </si>
  <si>
    <t>1-Demoras en la depuración y aclaración de los estados de cartera.
2-Deficiencias del proceso de cobro jurídico.
3-Demoras en la radicación de facturas.
4-Demoras en la contestación y conciliación de glosas.
5-Demoras en el cierre de ingresos</t>
  </si>
  <si>
    <t>Afectación económica: Nivel mayor 80%</t>
  </si>
  <si>
    <t>1-Indebida gestión administrativa.</t>
  </si>
  <si>
    <t>La actividad que conlleva al riesgo se ejecuta de 3 a 24 veces en el año</t>
  </si>
  <si>
    <t>Costos</t>
  </si>
  <si>
    <t>A-CS-CA-01</t>
  </si>
  <si>
    <t>Posibilidad de afectación económica por el aumento en la variación de precios, presentados en las ofertas económicas (cotizaciones) por los oferentes para la adquisición de bienes y servicios.</t>
  </si>
  <si>
    <t>1-Cotizaciones con sobrecostos
2-falta de oferentes del mercado para la contratación de necesidades
3-depuración  en la solicitud de necesidades</t>
  </si>
  <si>
    <t>Afectación económica:</t>
  </si>
  <si>
    <t>Debilidad en el control de precios del mercado por parte del oferente</t>
  </si>
  <si>
    <t>Fraude</t>
  </si>
  <si>
    <t>La actividad que conlleva el riesgo se ejecuta de 3 a 24 veces por año</t>
  </si>
  <si>
    <t>Facturación</t>
  </si>
  <si>
    <t>A-FA-CA-01</t>
  </si>
  <si>
    <t>Posibilidad de apropiación de recursos, como copagos y cuotas moderadoras y/o no causación de la prestación de servicios, lo cual afecta el flujo de recursos de la entidad, ya sea por apropiación u omisión del registro por parte del facturador.</t>
  </si>
  <si>
    <t>1-Desconocimiento u omisión en el registro de los recursos y/o servicios prestados</t>
  </si>
  <si>
    <t>Afectación económica: 
En caso de materialización del riesgo la afectación económica podría ser entre 100 y 500 salarios mínimos legales mensuales vigentes (SMLMV).</t>
  </si>
  <si>
    <t>1-Debilidad en los mecanismos de control orientados al registro de los recursos y/o servicios</t>
  </si>
  <si>
    <t>La actividad que conlleva al riesgo se ejecuta 500 veces al año</t>
  </si>
  <si>
    <t>GESTIÓN JURÍDICA</t>
  </si>
  <si>
    <t>Jurídica y Contratación</t>
  </si>
  <si>
    <t>A-JR-CA-01</t>
  </si>
  <si>
    <t>Posibilidad de afectación económica por recibir demandas encontra de la entidad debido al inadecuado seguimiento a procesos judiciales para favorecer a la parte demandante al ejercer una defensa judicial.</t>
  </si>
  <si>
    <t>1-inadecuado seguimiento a procesos judiciales</t>
  </si>
  <si>
    <t>1-recibir demandas encontra de la entidad</t>
  </si>
  <si>
    <t>La actividad que conlleva al riesgo se ejecuta 2 veces por año</t>
  </si>
  <si>
    <t>Mantenimiento</t>
  </si>
  <si>
    <t>A-MN-CA-01</t>
  </si>
  <si>
    <t>Posibilidad de uso indebido de elementos de ferretería y equipos industriales, por actuaciones irregulares del personal de mantenimiento, lo cual puede ocasionar perdida de equipos y elementos, con el fin de favorecer intereses personales.</t>
  </si>
  <si>
    <t>1-2-Bajo seguimiento a los equipos industriales y material utilizado (elementos de ferretería), para las adecuaciones realizadas por el personal de mantenimiento en la institución.</t>
  </si>
  <si>
    <t>Afectación económica: Nivel mayor 80%
La materialización del riesgo tendría una afectación económica entre 100 y 500 salarios mínimos legales mensuales vigentes (SMLMV)</t>
  </si>
  <si>
    <t>1-Debil control y registro en la salida de los elementos de ferretería utilizados en el mantenimiento realizado por el personal en las áreas administrativas y asistenciales de la entidad.</t>
  </si>
  <si>
    <t>La actividad que conlleva al riesgo se ejecuta 3 veces al mes y al año 24 veces al año</t>
  </si>
  <si>
    <t>Presupuesto</t>
  </si>
  <si>
    <t>A-PS-CA-01</t>
  </si>
  <si>
    <t>Posibilidad de afectación económica por hechos cumplidos, debido a no generar el registro presupuestal de compromiso de manera oportuna, para los contratos realizados por la entidad durante la vigencia.</t>
  </si>
  <si>
    <t>1- No generar el registro presupuestal de compromisos de manera oportuna</t>
  </si>
  <si>
    <t>1-Presentación de hechos cumplidos</t>
  </si>
  <si>
    <t>La actividad que conlleva al riesgo se ejecuta 72 veces al año</t>
  </si>
  <si>
    <t>Almacén y Suministros</t>
  </si>
  <si>
    <t>posibilidad de afectación económica por perdida de insumos y elementos del inventario, debido al bajo seguimiento a los inventarios de bienes e insumos.</t>
  </si>
  <si>
    <t>1-perdida de insumos y elementos del inventario
2-Manipulaiòn de inventarios por parte del personal del área</t>
  </si>
  <si>
    <t>1-bajo seguimiento a los inventarios de bienes e insumos.</t>
  </si>
  <si>
    <t>La actividad que conlleva al riesgo se ejecuta 24 veces en el año</t>
  </si>
  <si>
    <t>Tesorería</t>
  </si>
  <si>
    <t>A-TE-CA-01</t>
  </si>
  <si>
    <t>Posibilidad de apropiación temporal de recursos (efectivo) de la entidad por parte del personal del área para usarlos en beneficio propio a modo de préstamo temporal.</t>
  </si>
  <si>
    <t>Acto mal intencionado por parte del funcionario que tiene acceso al afectivo</t>
  </si>
  <si>
    <t>Afectación económica: Nivel mayor 80%
La materialización del riesgo tendría una afectación económica entre 100 y 500 salarios mínimos legales mensuales vigentes (SMMLV)</t>
  </si>
  <si>
    <t>1-apropiaciòn temporal de recursos (efectivo)</t>
  </si>
  <si>
    <t>La actividad que conlleva al riesgo se ejecuta 24 veces al año</t>
  </si>
  <si>
    <t>Evaluación y control</t>
  </si>
  <si>
    <t>GESTIÓN DE AUDITORÍAS</t>
  </si>
  <si>
    <t>Auditoría Concurrente</t>
  </si>
  <si>
    <t>C-AR-CA-01</t>
  </si>
  <si>
    <t>Posibilidad de subfacturación al omitir los hallazgos identificados durante la revisión diaria a las historias clínicas, debido al no registro adecuado de las actividades que se realizan durante la atención del paciente, lo cual puede incidir en el favorecimiento individual o particular (EPS, aseguradoras y entes territoriales).</t>
  </si>
  <si>
    <t>1-Subfacturaciòn por parte del área asistencial y administrativa de las actividades realizadas durante la atención</t>
  </si>
  <si>
    <t>Afectación económica: Nivel mayor 80%
Si el riesgo se llegará a materializar la afectación podría ser entre 100 y 500 salarios mínimos legales vigentes (SMLMV)</t>
  </si>
  <si>
    <t>No registro adecuado de las actividades durante la atención del paciente</t>
  </si>
  <si>
    <t>La actividad que conlleva al riesgo se ejecuta mínimo 500 veces al año y máximo 5000 veces por año.</t>
  </si>
  <si>
    <t>GESTIÓN DE CONTROL INTERNO</t>
  </si>
  <si>
    <t>Control Interno de Gestión</t>
  </si>
  <si>
    <t>C-CG-CA-01</t>
  </si>
  <si>
    <t>Posibilidad de sanciones, pérdida de credibilidad y confiabilidad en los informes de Auditorías Internas de Control Interno, por Manipulación en la Gestión de las auditorías, con el fin de beneficiar o desfavorecer a un Proceso y/o Subproceso de la Entidad.</t>
  </si>
  <si>
    <t>1. Inaplicabilidad del Estatuto de Auditoría (Desconocimiento de los principios de independencia, objetividad e imparcialidad por parte de los Auditores así mismo el indebido direccionamiento.
2. trafico de influencias, Ocultamiento o utilización de información a
favor de un tercero
3. Falta de criterio y objetividad del auditor).</t>
  </si>
  <si>
    <t>Impacto: afectación económica y reputacional</t>
  </si>
  <si>
    <t>Beneficiar o desfavorecer a un Proceso y/o líder de área, oficina o servicio de la entidad</t>
  </si>
  <si>
    <t>La actividad que conlleva al riesgo se ejecuta de 24 al año.</t>
  </si>
  <si>
    <t>Código control</t>
  </si>
  <si>
    <t>Descripción</t>
  </si>
  <si>
    <t>Clase</t>
  </si>
  <si>
    <t>Mitiga Probabilidad</t>
  </si>
  <si>
    <t>Mitiga Impacto</t>
  </si>
  <si>
    <t>Implementación</t>
  </si>
  <si>
    <t>Calificación</t>
  </si>
  <si>
    <t>Documentación</t>
  </si>
  <si>
    <t>Periodicidad</t>
  </si>
  <si>
    <t>Evidencia</t>
  </si>
  <si>
    <t>01</t>
  </si>
  <si>
    <t>La profesional de Talento humano socializara a los diferentes lideres de área con personal a cargo, la normatividad que regula la obligación que tienen los servidores públicos de cumplir la jornada laboral; la socialización se hara de manera cuatrimestral durante la vigencia actual, de igual forma se notificara a la Subgerencia Administrativa sobre la instalación del mecanismo para el control de ingreso y salida de los servidores de la entidad.</t>
  </si>
  <si>
    <t>Control de tipo: preventivo</t>
  </si>
  <si>
    <t>Actual</t>
  </si>
  <si>
    <t>Preventivo</t>
  </si>
  <si>
    <t>Si</t>
  </si>
  <si>
    <t>Manual</t>
  </si>
  <si>
    <t>40%</t>
  </si>
  <si>
    <t>Reglamento interno de trabajo adoptado por la entidad, mediante acuerdo No 08 del 27 de octubre de 2020</t>
  </si>
  <si>
    <t>Cuatrimestrtal</t>
  </si>
  <si>
    <t>Un informe que contenga un análisis del ausentismo laboral sin justificación alguna</t>
  </si>
  <si>
    <t>El líder del proceso de Gestión Documental debe diligenciar de manera mensual, el formato de consulta o préstamo de documentos identificado con el código No: A-AC-FO-02, con el fin de evitar el uso y manejo indebido o actuación irregular por parte del servidor público de la Entidad.</t>
  </si>
  <si>
    <t>Control de tipo preventivo</t>
  </si>
  <si>
    <t>1.Procedimiento de Consulta Documental</t>
  </si>
  <si>
    <t>1. Presentación de formato de préstamo de documentos debidamente diligenciado, donde se evidencie entrega y devolución de la documentación por las partes involucradas.</t>
  </si>
  <si>
    <t>Control preventivo</t>
  </si>
  <si>
    <t>Procedimiento de recepción técnica y administrativa de insumos</t>
  </si>
  <si>
    <t>1-Formato de recepción Tecnica y administrativa de insumos con código A-SA-FO-02
2-Factura de compra Y/o certificado de donación 
3-Certificado de ingreso</t>
  </si>
  <si>
    <t>El Lider del proceso de facturación, Cartera y Auditoria de cuentas médicas, debe radicar la facturación generada con un plazo máximo de 90 días A través del seguimiento de la facturación radicada de manera mensual analizando las causas de no radicación, la afectación mensual y las acciones de mejora.</t>
  </si>
  <si>
    <t>Procedimiento de radicación de facturas</t>
  </si>
  <si>
    <t>Trimestral</t>
  </si>
  <si>
    <t>1-Informe en el cual se evidencie la gestion interna realizada para la radicación de facturas con vencimiento del plazo y su variación mensual, con la afectación mensual y las acciones de mejora.</t>
  </si>
  <si>
    <t>El profesional del proceso de costos Identifica los sobrecostos de acuerdo al historico y cotizaciones presentadas por los oferentes, las cuales son enviadas mediante correo institucional al área que solicitó el análisis de costos, con el fin de realizar ajustes o justificar estos valores.</t>
  </si>
  <si>
    <t>Control de tipo detectivo</t>
  </si>
  <si>
    <t>Detectivo</t>
  </si>
  <si>
    <t>30%</t>
  </si>
  <si>
    <t>Manual de contratación de la E.S.E. Hospital San José, Acuerdo No 003 de marzo de 2018, articulo 12,</t>
  </si>
  <si>
    <t>Mensual</t>
  </si>
  <si>
    <t>1-Informe con las notificaciones y evidencias de sobrecostos enviadas al correo institucional.
Verificación de precios de mercado mediante plataforma de internet.</t>
  </si>
  <si>
    <t>El coordinador del proceso de facturación realiza seguimiento y verifica a diario, la facturación vs recaudo de copagos y cuotas moderadoras, de acuerdo con las bases de datos disponibles, con el fin de identificar aquellas transacciones susceptibles de riesgo que se presenten en el servicio de consulta externa.</t>
  </si>
  <si>
    <t>Tipo de control: Detectivo</t>
  </si>
  <si>
    <t>Procedimiento de facturaciòn de servicios prestados</t>
  </si>
  <si>
    <t>1-Informe de los hallazgos evidenciados durante el periodo y las medidas correctivas 
2-notificaciòn mediante correo institucional al facturador</t>
  </si>
  <si>
    <t>La representante judicial realiza seguimiento mensual de los procesos judiciales que cursan en contra de la entidad, con el fin de establecer un control para prevenir una afectación económica por una inadecuada representación judicial.</t>
  </si>
  <si>
    <t>Control de tipo: Preventivo</t>
  </si>
  <si>
    <t>Procedimiento de representación judicial</t>
  </si>
  <si>
    <t>Un informe en el cual se detalle: autoridad judicial, tipo de proceso, numero de radicado, nombre del demandante, nombre del demandado y estado actual de cada proceso de manera mensual.</t>
  </si>
  <si>
    <t>El líder del proceso de mantenimiento realiza la verificación del registro y control de salidas de equipos industriales y elementos de ferretería, mediante formato de reporte de mantenimiento de infraestructura y dotación, con código No: A-MN-FO-0, el cual debe ser diligenciado por el personal de mantenimiento, así como el jefe del servicio que solicita los equipos; así mismo, hará seguimiento y verificación de los elementos utilizados en las actividades realizadas por el personal de mantenimiento en las instalaciones de la entidad.</t>
  </si>
  <si>
    <t>control de tipo preventivo</t>
  </si>
  <si>
    <t>Manual de mantenimiento de la E.S.E. Hospital san José del Guaviare.</t>
  </si>
  <si>
    <t>(formato de solicitud de materiales para el mantenimiento, formato de reporte de mantenimiento de la infraestructura y dotación)</t>
  </si>
  <si>
    <t>El técnico de la gestión de presupuesto de la entidad deberá realizar a traves de correo institucional, la solicitud de los contratos realizados o en su defecto relación de los mismos a la oficina de Jurídica y Contratación durante el periodo, con el fin de generar el respectivo registro presupuestal de compromiso de estos actos administrativos.</t>
  </si>
  <si>
    <t>Decreto 115/96 art. 21-</t>
  </si>
  <si>
    <t>Informe sobre notificaciones efectuadas a la oficina de gestión Jurídica y Contratación con evidencias</t>
  </si>
  <si>
    <t>02</t>
  </si>
  <si>
    <t>El técnico de la gestión presupuestal realiza el cruce de la base de datos de contratación frente a los registros presupuestales de los compromisos generados en el módulo de presupuesto del software (Dinámica), con el propósito de establecer la verificación de los contratos realizados por la entidad.</t>
  </si>
  <si>
    <t>Decreto 115/96 art. 21</t>
  </si>
  <si>
    <t>Informe de cumplimiento de los contratos generados y perfeccionados mediante el registro presupuestal de compromisos realizados en el sistema</t>
  </si>
  <si>
    <t>La profesional de almacén realiza Inventarios periódicos - aleatorios y semestrales, a traves del inventario existente en el modulo de inventarios del software de dinamica con el fin de corrobar las cantidades físicas de las bodegas, en caso de que se presente diferencia en las cantidades se debe realizar un segundo conteo para identificar el bien insumo.</t>
  </si>
  <si>
    <t>control preventivo</t>
  </si>
  <si>
    <t>manual de polìticas contables de la ESE. Hospital san Jose del Guaviare</t>
  </si>
  <si>
    <t>* informes de inventario aleatorios
* informes generales de inventarios semestrales con anexos</t>
  </si>
  <si>
    <t>El profesional de tesorería deberá verificar diariamente los valores recaudados (día hábil) desde el software frente a los valores consignados en la entidad bancaria, para comprobar que lo recaudado sea lo efectivamente consignado.</t>
  </si>
  <si>
    <t>Documentado en el procedimiento cancelación de ordenes de pago</t>
  </si>
  <si>
    <t>Informe consolidado con el reporte de consignación diaria (días hábiles) del efectivo recaudado el día inmediatamente anterior.</t>
  </si>
  <si>
    <t>El líder del proceso de Auditoria Concurrente verifica que lo que se encuentre en pre-factura corresponda con los servicios descritos durante la atención, a traves de una lista de chequeo donde están los requisitos de información, seguidamente, compara con los datos suministrados en la historia clínica, en caso contrario se adjunta al modulo de admisiones el requerimiento de la lista de chequeo con la observaciones pendientes.</t>
  </si>
  <si>
    <t>Control de tipo: Detectivo</t>
  </si>
  <si>
    <t>Caracterización del Proceso de Auditoria Concurrente</t>
  </si>
  <si>
    <t>1-Informe de Auditoría Concurrente con los hallazgos identificados durante cada mes.</t>
  </si>
  <si>
    <t>La jefe de la oficina de Control Interno de Gestión según Plan Anual de auditoria aprobado por el Comité Institucional de Coordinación de Control Interno, verifica el cumplimiento de ejecución de auditorías, de conformidad con el procedimiento para la Realización de Auditorías Internas Integrales - Código E-CG-PR- 02 V.1; la verificación se debe realizar mediante la creación de una lista de chequeo, elaboración y adopción del Código de Ética de Auditoría Interna, la cual debe ser aprobada por el Comité Institucional de Control Interno; la ejecución del control tendrá una periodicidad de conformidad al cronograma de auditorías.</t>
  </si>
  <si>
    <t>Plan Anual de Auditorias - procedimiento para la Realización de Auditorías Internas Integrales - Código E-CG-PR- 02 V.1</t>
  </si>
  <si>
    <t>1-Plan Anual de auditoria OACI-F-02
2-Lista de chequeo de verificación del procedimiento de auditoría interna 
3-Declaración de Conocimiento Código de Ética de la Auditoría Interna
4-Formato de carta de Compromiso Código E-C-L-F-O-26</t>
  </si>
  <si>
    <t>La profesional del proceso de Almacen deberá realizar la verificación del activo que ingresa, el cual debe cumplir con los requerimientos específicos del contrato, por medio del formato de recepción Tecnica y Administrativa de insumos con código A-SA-FO-02, el cual se lleva a acabo cada vez que ingresa un bien.</t>
  </si>
  <si>
    <t>A-TH-CA-01</t>
  </si>
  <si>
    <t xml:space="preserve">Fecha </t>
  </si>
  <si>
    <t xml:space="preserve">Observación </t>
  </si>
  <si>
    <t xml:space="preserve">% de Cumplimiento </t>
  </si>
  <si>
    <t>SEGUIMIENTO EJECUCIÓN DEL CONTROL I SEGUIMIENTO 2024</t>
  </si>
  <si>
    <t>Control</t>
  </si>
  <si>
    <t xml:space="preserve"> Control se ejecuta por el responsable. </t>
  </si>
  <si>
    <t>Las evidencias si bien son un insumo y hacen parte del control,  en todo caso, no dan el alcance total a la evidencia establecida en el diseño del control. (hay 2 informes enero y febrero)</t>
  </si>
  <si>
    <t xml:space="preserve">El control se ejecuta por el responsable, sin embargo aún está en proceso de elaboración elementos que conforman el control diseñado. </t>
  </si>
  <si>
    <t xml:space="preserve">La evidencia presentada no da alcance a la evidencia, periodicidad y periodo a evaluar establecido en el diseño del control. </t>
  </si>
  <si>
    <t>La evidencia presentada no da alcance a la evidencia del control propuesto, (solo se reporto el seguimiento del formato de solicitud, y no se evidencia el seguimiento al formato de reporte de mantenimiento codigo A-MN-FO-0)</t>
  </si>
  <si>
    <t xml:space="preserve">Se evidencia ejecución del control, sin embargo las evidencia presentada es el soporte para la elaboración del informe, el cual corresponde a la evidencia establecida en el diseño del control. </t>
  </si>
  <si>
    <t>Las evidencias si bien son un insumo y hacen parte del control,  en todo caso, no dan el alcance total a la evidencia establecida en el diseño del control, el cual corresponde a un informe de ausentismo y  lo reportado es un comunicado para los lideres y un correo de la vigencia anterior dirigido a la subgerencia administrativa.</t>
  </si>
  <si>
    <t xml:space="preserve">total riesgos </t>
  </si>
  <si>
    <t xml:space="preserve">controles </t>
  </si>
  <si>
    <t>total</t>
  </si>
  <si>
    <t>cumplimiento esperado</t>
  </si>
  <si>
    <t xml:space="preserve">cumplimieto parcial inferior </t>
  </si>
  <si>
    <t xml:space="preserve">Area </t>
  </si>
  <si>
    <t xml:space="preserve">PROCESOS /AREAS / SERVICIOS </t>
  </si>
  <si>
    <t xml:space="preserve">RIESGOS DE CORRUPCIÓN IDENTIFICADOS </t>
  </si>
  <si>
    <t xml:space="preserve">CONTROLES </t>
  </si>
  <si>
    <t xml:space="preserve">EJECUCION DE CONTROLES </t>
  </si>
  <si>
    <t xml:space="preserve">CUMPLIMIENTO PARCIAL INFERIOR </t>
  </si>
  <si>
    <t xml:space="preserve">CUMPLIMIENTO PARCIAL ESPERADO </t>
  </si>
  <si>
    <t xml:space="preserve">EVALUACION DE RIESGOS DE CORRUPCIÓN I CUATRIMESTRE 2024 </t>
  </si>
  <si>
    <t xml:space="preserve"> El responsable indica que en los meses de mayo y junio no hubo ingresos de activos de mayor cuantia, por tanto no se ejecuto el control. 
Sin embargo, la evaluacion comprende un periodo hasta agosto; es decir que falta reportar 2 meses del II cuatrimestre.  </t>
  </si>
  <si>
    <t xml:space="preserve">El control se ejecuta por el responsable. </t>
  </si>
  <si>
    <t xml:space="preserve"> El Control se ejecuta por el responsable.  Sin embargo esta pendiente el informe correpondinte el mes de agosto. </t>
  </si>
  <si>
    <t>Contabilidad</t>
  </si>
  <si>
    <t>Posibilidad de afectación económica por omitir la verificación de requisitos por parte del supervisor a proveedores o contratistas para el registro de la cuenta por pagar, debido a la firma del formato adoptado por la entidad sin el cumplimiento de los requisitos allí solicitados.</t>
  </si>
  <si>
    <t>1-por omitir la verificación de requisitos por parte del supervisor a proveedores o contratistas para el registro de la cuenta por pagar</t>
  </si>
  <si>
    <t>1-debido a la firma del formato adoptado por la entidad sin el cumplimiento de los requisitos allí solicitados.</t>
  </si>
  <si>
    <t>Media: la actividad que conlleva al riesgo se ejecuta 161 veces al mes</t>
  </si>
  <si>
    <t>La profesional universitaria del área de contabilidad verifica con su equipo de trabajo, que la información suministrada por el supervisor y/o contratistas corresponda con lo establecido en el formato de informe de supervisión para contratos con código E-CL-FO-02; en caso de evidenciar inconsistencias se notificará por correo institucional al supervisor del contrato, mediante el formato con código A-CO-FO-10 único de devolución de cuentas para subsanar el hallazgo.</t>
  </si>
  <si>
    <t>Procedimiento de verificación y causación de cuentas por pagar</t>
  </si>
  <si>
    <t>1-Formato con código A-CO-FO-10 único de devolución de cuentas debidamente diligenciado</t>
  </si>
  <si>
    <t xml:space="preserve">El control se ejecuta por el responsable, sin embargo aún está en proceso de elaboración  y aprobación y codificacion de la Oficina de Calidad elementos que conforman el control diseñado. </t>
  </si>
  <si>
    <t xml:space="preserve"> El control se ejecuta por el responsable. </t>
  </si>
  <si>
    <t xml:space="preserve"> El Control se ejecuta por el responsable.  
Se recomienda ajustar el % del avance real en Almera. </t>
  </si>
  <si>
    <t xml:space="preserve">No se evidencia ejecución del control en el II cuatrimestre. </t>
  </si>
  <si>
    <t xml:space="preserve">El Control se ejecuta por el responsable. </t>
  </si>
  <si>
    <t xml:space="preserve"> El control se ejecuta por el responsable. 
 </t>
  </si>
  <si>
    <t xml:space="preserve">No.  RIESGOS :14
No. CONTROLES. 15 
% AVANCES A II CUATRIMESTRE : 53 % 
 </t>
  </si>
  <si>
    <t xml:space="preserve">EVALUACIÓN EJECUCION DE CONTROLES RIESGOS SICOF </t>
  </si>
  <si>
    <t>SEGUIMIENTO EJECUCIÓN DEL CONTROL II CUATRIMESTRE  2024 (O.C.I.G)</t>
  </si>
  <si>
    <t xml:space="preserve">Riesgo identifificado en el mapa de Riesgos a partri del 15/5/2024.
Se evidencia ejecución del control por el 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</si>
</sst>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b/>
      <sz val="11"/>
      <color rgb="FFFFFFFF"/>
      <name val="Calibri"/>
    </font>
    <font>
      <b/>
      <sz val="12"/>
      <color theme="1"/>
      <name val="Calibri"/>
      <family val="2"/>
      <scheme val="minor"/>
    </font>
    <font>
      <sz val="11"/>
      <color rgb="FF000000"/>
      <name val="Calibri"/>
      <family val="2"/>
    </font>
    <font>
      <sz val="11"/>
      <color rgb="FF000000"/>
      <name val="Calibri"/>
    </font>
    <font>
      <b/>
      <sz val="11"/>
      <color rgb="FF000000"/>
      <name val="Calibri"/>
      <family val="2"/>
    </font>
    <font>
      <b/>
      <sz val="10"/>
      <color rgb="FF000000"/>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theme="3" tint="0.59999389629810485"/>
        <bgColor rgb="FF000000"/>
      </patternFill>
    </fill>
    <fill>
      <patternFill patternType="solid">
        <fgColor theme="3"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70">
    <xf numFmtId="0" fontId="0" fillId="0" borderId="0" xfId="0"/>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justify"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0" fillId="0" borderId="0" xfId="0" applyFill="1"/>
    <xf numFmtId="2" fontId="0" fillId="0" borderId="0" xfId="0" applyNumberFormat="1" applyFill="1"/>
    <xf numFmtId="0" fontId="0" fillId="0" borderId="0" xfId="0" applyFill="1" applyAlignment="1">
      <alignment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justify"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justify" vertical="center" wrapText="1"/>
    </xf>
    <xf numFmtId="0" fontId="3" fillId="0" borderId="0" xfId="0" applyFont="1" applyFill="1"/>
    <xf numFmtId="0" fontId="0" fillId="0" borderId="0" xfId="0" applyFill="1" applyAlignment="1">
      <alignment horizontal="left" vertical="center" wrapText="1"/>
    </xf>
    <xf numFmtId="0" fontId="3" fillId="0" borderId="0" xfId="0" applyFont="1" applyFill="1" applyAlignment="1">
      <alignment horizontal="center" vertical="center" wrapText="1"/>
    </xf>
    <xf numFmtId="9" fontId="0" fillId="0" borderId="0" xfId="1" applyFont="1" applyFill="1"/>
    <xf numFmtId="1" fontId="0" fillId="0" borderId="0" xfId="0" applyNumberFormat="1" applyFill="1"/>
    <xf numFmtId="0" fontId="3" fillId="0" borderId="0" xfId="0" applyFont="1" applyFill="1" applyAlignment="1">
      <alignment horizontal="left" vertical="center" wrapText="1"/>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9" fontId="0" fillId="0" borderId="0" xfId="0" applyNumberFormat="1" applyFill="1" applyAlignment="1">
      <alignment horizontal="left"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1" fontId="0" fillId="0" borderId="9" xfId="0" applyNumberFormat="1" applyFill="1" applyBorder="1" applyAlignment="1">
      <alignment horizontal="center" vertical="center"/>
    </xf>
    <xf numFmtId="9" fontId="0" fillId="0" borderId="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xf numFmtId="2" fontId="0" fillId="0" borderId="1" xfId="0" applyNumberFormat="1" applyFill="1" applyBorder="1"/>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0" fillId="4" borderId="22" xfId="0" applyFill="1" applyBorder="1" applyAlignment="1">
      <alignment wrapText="1"/>
    </xf>
    <xf numFmtId="2" fontId="0" fillId="4" borderId="22" xfId="0" applyNumberFormat="1" applyFill="1" applyBorder="1" applyAlignment="1">
      <alignment wrapText="1"/>
    </xf>
    <xf numFmtId="0" fontId="0" fillId="0" borderId="2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Fill="1" applyBorder="1" applyAlignment="1">
      <alignment horizontal="justify" vertical="center"/>
    </xf>
    <xf numFmtId="0" fontId="0" fillId="0" borderId="9" xfId="0" applyFill="1" applyBorder="1" applyAlignment="1">
      <alignment horizontal="left" vertical="center" wrapText="1"/>
    </xf>
    <xf numFmtId="0" fontId="0" fillId="0" borderId="9" xfId="0" applyFill="1" applyBorder="1"/>
    <xf numFmtId="2" fontId="0" fillId="0" borderId="9" xfId="0" applyNumberFormat="1" applyFill="1" applyBorder="1"/>
    <xf numFmtId="14" fontId="0" fillId="0" borderId="9" xfId="0" applyNumberFormat="1" applyFill="1" applyBorder="1" applyAlignment="1">
      <alignment horizontal="center" vertical="center"/>
    </xf>
    <xf numFmtId="0" fontId="3" fillId="0" borderId="25" xfId="0" applyFont="1" applyFill="1" applyBorder="1" applyAlignment="1">
      <alignment horizontal="left" vertical="center" wrapText="1"/>
    </xf>
    <xf numFmtId="0" fontId="0" fillId="0" borderId="25" xfId="0" applyFill="1" applyBorder="1" applyAlignment="1">
      <alignment horizontal="left" vertical="center" wrapText="1"/>
    </xf>
    <xf numFmtId="0" fontId="3" fillId="0" borderId="10"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0" xfId="0" applyFont="1" applyFill="1" applyBorder="1" applyAlignment="1">
      <alignment horizontal="left" vertical="center"/>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D780-A3D0-4418-95FF-4D7707B6987F}">
  <dimension ref="A1:AJ23"/>
  <sheetViews>
    <sheetView tabSelected="1" zoomScale="70" zoomScaleNormal="70" workbookViewId="0">
      <selection activeCell="AI3" sqref="AI3"/>
    </sheetView>
  </sheetViews>
  <sheetFormatPr baseColWidth="10" defaultColWidth="8.7109375" defaultRowHeight="15" x14ac:dyDescent="0.25"/>
  <cols>
    <col min="1" max="1" width="8.85546875" style="1" customWidth="1"/>
    <col min="2" max="2" width="15" style="1" hidden="1" customWidth="1"/>
    <col min="3" max="3" width="15" style="1" customWidth="1"/>
    <col min="4" max="4" width="12" style="2" hidden="1" customWidth="1"/>
    <col min="5" max="5" width="25" style="1" customWidth="1"/>
    <col min="6" max="6" width="23.5703125" style="3" customWidth="1"/>
    <col min="7" max="7" width="22" style="1" hidden="1" customWidth="1"/>
    <col min="8" max="8" width="15" style="2" customWidth="1"/>
    <col min="9" max="9" width="13.140625" style="2" customWidth="1"/>
    <col min="10" max="10" width="15" style="2" customWidth="1"/>
    <col min="11" max="11" width="5.85546875" style="2" customWidth="1"/>
    <col min="12" max="12" width="30" style="1" customWidth="1"/>
    <col min="13" max="13" width="30" style="1" hidden="1" customWidth="1"/>
    <col min="14" max="19" width="15" style="2" hidden="1" customWidth="1"/>
    <col min="20" max="22" width="15" style="2" customWidth="1"/>
    <col min="23" max="24" width="15" style="2" hidden="1" customWidth="1"/>
    <col min="25" max="25" width="27.28515625" style="17" hidden="1" customWidth="1"/>
    <col min="26" max="26" width="15" style="6" hidden="1" customWidth="1"/>
    <col min="27" max="27" width="19.28515625" style="6" hidden="1" customWidth="1"/>
    <col min="28" max="28" width="15" style="7" hidden="1" customWidth="1"/>
    <col min="29" max="29" width="15" style="6" hidden="1" customWidth="1"/>
    <col min="30" max="30" width="15.85546875" style="6" hidden="1" customWidth="1"/>
    <col min="31" max="31" width="16.28515625" style="6" hidden="1" customWidth="1"/>
    <col min="32" max="32" width="8.140625" style="6" hidden="1" customWidth="1"/>
    <col min="33" max="34" width="15" style="2" customWidth="1"/>
    <col min="35" max="35" width="27.28515625" style="17" customWidth="1"/>
    <col min="36" max="49" width="15" style="6" customWidth="1"/>
    <col min="50" max="16384" width="8.7109375" style="6"/>
  </cols>
  <sheetData>
    <row r="1" spans="1:36" ht="33" customHeight="1" thickBot="1" x14ac:dyDescent="0.3">
      <c r="A1" s="65" t="s">
        <v>223</v>
      </c>
      <c r="B1" s="66"/>
      <c r="C1" s="66"/>
      <c r="D1" s="66"/>
      <c r="E1" s="66"/>
      <c r="F1" s="66"/>
      <c r="G1" s="66"/>
      <c r="H1" s="66"/>
      <c r="I1" s="66"/>
      <c r="J1" s="66"/>
      <c r="K1" s="66"/>
      <c r="L1" s="66"/>
      <c r="M1" s="66"/>
      <c r="N1" s="66"/>
      <c r="O1" s="66"/>
      <c r="P1" s="66"/>
      <c r="Q1" s="66"/>
      <c r="R1" s="66"/>
      <c r="S1" s="66"/>
      <c r="T1" s="66"/>
      <c r="U1" s="66"/>
      <c r="V1" s="67"/>
      <c r="W1" s="4" t="s">
        <v>183</v>
      </c>
      <c r="X1" s="5"/>
      <c r="Y1" s="5"/>
      <c r="AG1" s="53" t="s">
        <v>224</v>
      </c>
      <c r="AH1" s="54"/>
      <c r="AI1" s="55"/>
    </row>
    <row r="2" spans="1:36" s="8" customFormat="1" ht="60" customHeight="1" x14ac:dyDescent="0.25">
      <c r="A2" s="37" t="s">
        <v>0</v>
      </c>
      <c r="B2" s="38" t="s">
        <v>1</v>
      </c>
      <c r="C2" s="38" t="s">
        <v>2</v>
      </c>
      <c r="D2" s="38" t="s">
        <v>3</v>
      </c>
      <c r="E2" s="38" t="s">
        <v>4</v>
      </c>
      <c r="F2" s="38" t="s">
        <v>5</v>
      </c>
      <c r="G2" s="38" t="s">
        <v>6</v>
      </c>
      <c r="H2" s="38" t="s">
        <v>7</v>
      </c>
      <c r="I2" s="38" t="s">
        <v>8</v>
      </c>
      <c r="J2" s="38" t="s">
        <v>9</v>
      </c>
      <c r="K2" s="38" t="s">
        <v>106</v>
      </c>
      <c r="L2" s="38" t="s">
        <v>184</v>
      </c>
      <c r="M2" s="38" t="s">
        <v>107</v>
      </c>
      <c r="N2" s="38" t="s">
        <v>108</v>
      </c>
      <c r="O2" s="38" t="s">
        <v>0</v>
      </c>
      <c r="P2" s="38" t="s">
        <v>109</v>
      </c>
      <c r="Q2" s="38" t="s">
        <v>110</v>
      </c>
      <c r="R2" s="38" t="s">
        <v>111</v>
      </c>
      <c r="S2" s="38" t="s">
        <v>112</v>
      </c>
      <c r="T2" s="38" t="s">
        <v>113</v>
      </c>
      <c r="U2" s="38" t="s">
        <v>114</v>
      </c>
      <c r="V2" s="38" t="s">
        <v>115</v>
      </c>
      <c r="W2" s="39" t="s">
        <v>180</v>
      </c>
      <c r="X2" s="39" t="s">
        <v>182</v>
      </c>
      <c r="Y2" s="39" t="s">
        <v>181</v>
      </c>
      <c r="Z2" s="40" t="s">
        <v>192</v>
      </c>
      <c r="AA2" s="40" t="s">
        <v>193</v>
      </c>
      <c r="AB2" s="41" t="s">
        <v>194</v>
      </c>
      <c r="AC2" s="40" t="s">
        <v>195</v>
      </c>
      <c r="AD2" s="40" t="s">
        <v>196</v>
      </c>
      <c r="AE2" s="40" t="s">
        <v>197</v>
      </c>
      <c r="AF2" s="40"/>
      <c r="AG2" s="68" t="s">
        <v>180</v>
      </c>
      <c r="AH2" s="68" t="s">
        <v>182</v>
      </c>
      <c r="AI2" s="69" t="s">
        <v>181</v>
      </c>
    </row>
    <row r="3" spans="1:36" ht="240" x14ac:dyDescent="0.25">
      <c r="A3" s="42" t="s">
        <v>10</v>
      </c>
      <c r="B3" s="9" t="s">
        <v>11</v>
      </c>
      <c r="C3" s="9" t="s">
        <v>12</v>
      </c>
      <c r="D3" s="10" t="s">
        <v>179</v>
      </c>
      <c r="E3" s="9" t="s">
        <v>13</v>
      </c>
      <c r="F3" s="11" t="s">
        <v>14</v>
      </c>
      <c r="G3" s="9" t="s">
        <v>15</v>
      </c>
      <c r="H3" s="11" t="s">
        <v>16</v>
      </c>
      <c r="I3" s="10" t="s">
        <v>17</v>
      </c>
      <c r="J3" s="11" t="s">
        <v>18</v>
      </c>
      <c r="K3" s="10" t="s">
        <v>116</v>
      </c>
      <c r="L3" s="9" t="s">
        <v>117</v>
      </c>
      <c r="M3" s="9" t="s">
        <v>118</v>
      </c>
      <c r="N3" s="10" t="s">
        <v>119</v>
      </c>
      <c r="O3" s="10" t="s">
        <v>120</v>
      </c>
      <c r="P3" s="10" t="s">
        <v>121</v>
      </c>
      <c r="Q3" s="10" t="s">
        <v>19</v>
      </c>
      <c r="R3" s="10" t="s">
        <v>122</v>
      </c>
      <c r="S3" s="10" t="s">
        <v>123</v>
      </c>
      <c r="T3" s="11" t="s">
        <v>124</v>
      </c>
      <c r="U3" s="10" t="s">
        <v>125</v>
      </c>
      <c r="V3" s="11" t="s">
        <v>126</v>
      </c>
      <c r="W3" s="12">
        <v>45426</v>
      </c>
      <c r="X3" s="13">
        <v>0.15</v>
      </c>
      <c r="Y3" s="14" t="s">
        <v>191</v>
      </c>
      <c r="Z3" s="35">
        <v>1</v>
      </c>
      <c r="AA3" s="35">
        <v>1</v>
      </c>
      <c r="AB3" s="36">
        <v>0.15</v>
      </c>
      <c r="AC3" s="35"/>
      <c r="AD3" s="35">
        <v>1</v>
      </c>
      <c r="AE3" s="35">
        <v>1</v>
      </c>
      <c r="AF3" s="35"/>
      <c r="AG3" s="12">
        <v>45546</v>
      </c>
      <c r="AH3" s="13">
        <v>0.15</v>
      </c>
      <c r="AI3" s="50" t="s">
        <v>219</v>
      </c>
    </row>
    <row r="4" spans="1:36" ht="210" x14ac:dyDescent="0.25">
      <c r="A4" s="42" t="s">
        <v>20</v>
      </c>
      <c r="B4" s="9" t="s">
        <v>21</v>
      </c>
      <c r="C4" s="9" t="s">
        <v>22</v>
      </c>
      <c r="D4" s="10" t="s">
        <v>23</v>
      </c>
      <c r="E4" s="9" t="s">
        <v>24</v>
      </c>
      <c r="F4" s="11" t="s">
        <v>25</v>
      </c>
      <c r="G4" s="9" t="s">
        <v>26</v>
      </c>
      <c r="H4" s="11" t="s">
        <v>27</v>
      </c>
      <c r="I4" s="10" t="s">
        <v>17</v>
      </c>
      <c r="J4" s="11" t="s">
        <v>28</v>
      </c>
      <c r="K4" s="10" t="s">
        <v>116</v>
      </c>
      <c r="L4" s="9" t="s">
        <v>127</v>
      </c>
      <c r="M4" s="9" t="s">
        <v>128</v>
      </c>
      <c r="N4" s="10" t="s">
        <v>119</v>
      </c>
      <c r="O4" s="10" t="s">
        <v>120</v>
      </c>
      <c r="P4" s="10" t="s">
        <v>121</v>
      </c>
      <c r="Q4" s="10" t="s">
        <v>19</v>
      </c>
      <c r="R4" s="10" t="s">
        <v>122</v>
      </c>
      <c r="S4" s="10" t="s">
        <v>123</v>
      </c>
      <c r="T4" s="11" t="s">
        <v>129</v>
      </c>
      <c r="U4" s="10" t="s">
        <v>125</v>
      </c>
      <c r="V4" s="11" t="s">
        <v>130</v>
      </c>
      <c r="W4" s="12">
        <v>45426</v>
      </c>
      <c r="X4" s="13">
        <v>0.33</v>
      </c>
      <c r="Y4" s="14" t="s">
        <v>185</v>
      </c>
      <c r="Z4" s="35">
        <v>1</v>
      </c>
      <c r="AA4" s="35">
        <v>1</v>
      </c>
      <c r="AB4" s="36">
        <v>0.33</v>
      </c>
      <c r="AC4" s="35">
        <v>1</v>
      </c>
      <c r="AD4" s="35"/>
      <c r="AE4" s="35">
        <v>1</v>
      </c>
      <c r="AF4" s="35"/>
      <c r="AG4" s="12">
        <v>45546</v>
      </c>
      <c r="AH4" s="13">
        <v>0.66</v>
      </c>
      <c r="AI4" s="51" t="s">
        <v>218</v>
      </c>
      <c r="AJ4" s="7"/>
    </row>
    <row r="5" spans="1:36" ht="195" x14ac:dyDescent="0.25">
      <c r="A5" s="42" t="s">
        <v>20</v>
      </c>
      <c r="B5" s="9" t="s">
        <v>21</v>
      </c>
      <c r="C5" s="9" t="s">
        <v>29</v>
      </c>
      <c r="D5" s="10" t="s">
        <v>30</v>
      </c>
      <c r="E5" s="9" t="s">
        <v>31</v>
      </c>
      <c r="F5" s="11" t="s">
        <v>32</v>
      </c>
      <c r="G5" s="9" t="s">
        <v>33</v>
      </c>
      <c r="H5" s="11" t="s">
        <v>34</v>
      </c>
      <c r="I5" s="10" t="s">
        <v>17</v>
      </c>
      <c r="J5" s="11" t="s">
        <v>28</v>
      </c>
      <c r="K5" s="10" t="s">
        <v>116</v>
      </c>
      <c r="L5" s="9" t="s">
        <v>178</v>
      </c>
      <c r="M5" s="9" t="s">
        <v>131</v>
      </c>
      <c r="N5" s="10" t="s">
        <v>119</v>
      </c>
      <c r="O5" s="10" t="s">
        <v>120</v>
      </c>
      <c r="P5" s="10" t="s">
        <v>121</v>
      </c>
      <c r="Q5" s="10" t="s">
        <v>19</v>
      </c>
      <c r="R5" s="10" t="s">
        <v>122</v>
      </c>
      <c r="S5" s="10" t="s">
        <v>123</v>
      </c>
      <c r="T5" s="11" t="s">
        <v>132</v>
      </c>
      <c r="U5" s="10" t="s">
        <v>125</v>
      </c>
      <c r="V5" s="15" t="s">
        <v>133</v>
      </c>
      <c r="W5" s="12">
        <v>45426</v>
      </c>
      <c r="X5" s="13">
        <v>0.33</v>
      </c>
      <c r="Y5" s="14" t="s">
        <v>185</v>
      </c>
      <c r="Z5" s="35">
        <v>1</v>
      </c>
      <c r="AA5" s="35">
        <v>1</v>
      </c>
      <c r="AB5" s="36">
        <v>0.33</v>
      </c>
      <c r="AC5" s="35">
        <v>1</v>
      </c>
      <c r="AD5" s="35"/>
      <c r="AE5" s="35">
        <v>1</v>
      </c>
      <c r="AF5" s="35"/>
      <c r="AG5" s="12">
        <v>45546</v>
      </c>
      <c r="AH5" s="13">
        <v>0.5</v>
      </c>
      <c r="AI5" s="51" t="s">
        <v>205</v>
      </c>
    </row>
    <row r="6" spans="1:36" ht="225" x14ac:dyDescent="0.25">
      <c r="A6" s="42" t="s">
        <v>20</v>
      </c>
      <c r="B6" s="9" t="s">
        <v>21</v>
      </c>
      <c r="C6" s="9" t="s">
        <v>35</v>
      </c>
      <c r="D6" s="10" t="s">
        <v>36</v>
      </c>
      <c r="E6" s="9" t="s">
        <v>37</v>
      </c>
      <c r="F6" s="11" t="s">
        <v>38</v>
      </c>
      <c r="G6" s="9" t="s">
        <v>39</v>
      </c>
      <c r="H6" s="11" t="s">
        <v>40</v>
      </c>
      <c r="I6" s="10" t="s">
        <v>17</v>
      </c>
      <c r="J6" s="11" t="s">
        <v>41</v>
      </c>
      <c r="K6" s="10">
        <v>1</v>
      </c>
      <c r="L6" s="9" t="s">
        <v>134</v>
      </c>
      <c r="M6" s="9" t="s">
        <v>128</v>
      </c>
      <c r="N6" s="10" t="s">
        <v>119</v>
      </c>
      <c r="O6" s="10" t="s">
        <v>120</v>
      </c>
      <c r="P6" s="10" t="s">
        <v>121</v>
      </c>
      <c r="Q6" s="10" t="s">
        <v>19</v>
      </c>
      <c r="R6" s="10" t="s">
        <v>122</v>
      </c>
      <c r="S6" s="10" t="s">
        <v>123</v>
      </c>
      <c r="T6" s="11" t="s">
        <v>135</v>
      </c>
      <c r="U6" s="10" t="s">
        <v>136</v>
      </c>
      <c r="V6" s="11" t="s">
        <v>137</v>
      </c>
      <c r="W6" s="12">
        <v>45426</v>
      </c>
      <c r="X6" s="13">
        <v>0.25</v>
      </c>
      <c r="Y6" s="14" t="s">
        <v>186</v>
      </c>
      <c r="Z6" s="35">
        <v>1</v>
      </c>
      <c r="AA6" s="35">
        <v>1</v>
      </c>
      <c r="AB6" s="36">
        <v>0.25</v>
      </c>
      <c r="AC6" s="35"/>
      <c r="AD6" s="35">
        <v>1</v>
      </c>
      <c r="AE6" s="35">
        <v>1</v>
      </c>
      <c r="AF6" s="35"/>
      <c r="AG6" s="12">
        <v>45546</v>
      </c>
      <c r="AH6" s="13">
        <v>0.25</v>
      </c>
      <c r="AI6" s="51" t="s">
        <v>186</v>
      </c>
    </row>
    <row r="7" spans="1:36" ht="210" x14ac:dyDescent="0.25">
      <c r="A7" s="42" t="s">
        <v>20</v>
      </c>
      <c r="B7" s="9" t="s">
        <v>21</v>
      </c>
      <c r="C7" s="9" t="s">
        <v>42</v>
      </c>
      <c r="D7" s="10" t="s">
        <v>43</v>
      </c>
      <c r="E7" s="9" t="s">
        <v>44</v>
      </c>
      <c r="F7" s="11" t="s">
        <v>45</v>
      </c>
      <c r="G7" s="9" t="s">
        <v>46</v>
      </c>
      <c r="H7" s="11" t="s">
        <v>47</v>
      </c>
      <c r="I7" s="10" t="s">
        <v>48</v>
      </c>
      <c r="J7" s="11" t="s">
        <v>49</v>
      </c>
      <c r="K7" s="10" t="s">
        <v>43</v>
      </c>
      <c r="L7" s="9" t="s">
        <v>138</v>
      </c>
      <c r="M7" s="9" t="s">
        <v>139</v>
      </c>
      <c r="N7" s="10" t="s">
        <v>119</v>
      </c>
      <c r="O7" s="10" t="s">
        <v>140</v>
      </c>
      <c r="P7" s="10" t="s">
        <v>121</v>
      </c>
      <c r="Q7" s="10" t="s">
        <v>19</v>
      </c>
      <c r="R7" s="10" t="s">
        <v>122</v>
      </c>
      <c r="S7" s="10" t="s">
        <v>141</v>
      </c>
      <c r="T7" s="11" t="s">
        <v>142</v>
      </c>
      <c r="U7" s="10" t="s">
        <v>143</v>
      </c>
      <c r="V7" s="11" t="s">
        <v>144</v>
      </c>
      <c r="W7" s="12">
        <v>45426</v>
      </c>
      <c r="X7" s="13">
        <v>0.33</v>
      </c>
      <c r="Y7" s="14" t="s">
        <v>185</v>
      </c>
      <c r="Z7" s="35">
        <v>1</v>
      </c>
      <c r="AA7" s="35">
        <v>1</v>
      </c>
      <c r="AB7" s="36">
        <v>0.33</v>
      </c>
      <c r="AC7" s="35">
        <v>1</v>
      </c>
      <c r="AD7" s="35"/>
      <c r="AE7" s="35">
        <v>1</v>
      </c>
      <c r="AF7" s="35"/>
      <c r="AG7" s="12">
        <v>45546</v>
      </c>
      <c r="AH7" s="13">
        <v>0.66</v>
      </c>
      <c r="AI7" s="51" t="s">
        <v>217</v>
      </c>
      <c r="AJ7" s="16"/>
    </row>
    <row r="8" spans="1:36" ht="180" x14ac:dyDescent="0.25">
      <c r="A8" s="42" t="s">
        <v>20</v>
      </c>
      <c r="B8" s="9" t="s">
        <v>21</v>
      </c>
      <c r="C8" s="9" t="s">
        <v>50</v>
      </c>
      <c r="D8" s="10" t="s">
        <v>51</v>
      </c>
      <c r="E8" s="9" t="s">
        <v>52</v>
      </c>
      <c r="F8" s="11" t="s">
        <v>53</v>
      </c>
      <c r="G8" s="9" t="s">
        <v>54</v>
      </c>
      <c r="H8" s="11" t="s">
        <v>55</v>
      </c>
      <c r="I8" s="10" t="s">
        <v>17</v>
      </c>
      <c r="J8" s="11" t="s">
        <v>56</v>
      </c>
      <c r="K8" s="10">
        <v>1</v>
      </c>
      <c r="L8" s="9" t="s">
        <v>145</v>
      </c>
      <c r="M8" s="9" t="s">
        <v>146</v>
      </c>
      <c r="N8" s="10" t="s">
        <v>119</v>
      </c>
      <c r="O8" s="10" t="s">
        <v>140</v>
      </c>
      <c r="P8" s="10" t="s">
        <v>121</v>
      </c>
      <c r="Q8" s="10" t="s">
        <v>19</v>
      </c>
      <c r="R8" s="10" t="s">
        <v>122</v>
      </c>
      <c r="S8" s="10" t="s">
        <v>141</v>
      </c>
      <c r="T8" s="11" t="s">
        <v>147</v>
      </c>
      <c r="U8" s="10" t="s">
        <v>125</v>
      </c>
      <c r="V8" s="15" t="s">
        <v>148</v>
      </c>
      <c r="W8" s="12">
        <v>45426</v>
      </c>
      <c r="X8" s="13">
        <v>0.33</v>
      </c>
      <c r="Y8" s="14" t="s">
        <v>185</v>
      </c>
      <c r="Z8" s="35">
        <v>1</v>
      </c>
      <c r="AA8" s="35">
        <v>1</v>
      </c>
      <c r="AB8" s="36">
        <v>0.33</v>
      </c>
      <c r="AC8" s="35">
        <v>1</v>
      </c>
      <c r="AD8" s="35"/>
      <c r="AE8" s="35">
        <v>1</v>
      </c>
      <c r="AF8" s="35"/>
      <c r="AG8" s="12">
        <v>45546</v>
      </c>
      <c r="AH8" s="13">
        <v>0.67</v>
      </c>
      <c r="AI8" s="51" t="s">
        <v>221</v>
      </c>
    </row>
    <row r="9" spans="1:36" ht="255" x14ac:dyDescent="0.25">
      <c r="A9" s="42" t="s">
        <v>20</v>
      </c>
      <c r="B9" s="9" t="s">
        <v>57</v>
      </c>
      <c r="C9" s="9" t="s">
        <v>58</v>
      </c>
      <c r="D9" s="10" t="s">
        <v>59</v>
      </c>
      <c r="E9" s="9" t="s">
        <v>60</v>
      </c>
      <c r="F9" s="11" t="s">
        <v>61</v>
      </c>
      <c r="G9" s="9" t="s">
        <v>33</v>
      </c>
      <c r="H9" s="11" t="s">
        <v>62</v>
      </c>
      <c r="I9" s="10" t="s">
        <v>17</v>
      </c>
      <c r="J9" s="11" t="s">
        <v>63</v>
      </c>
      <c r="K9" s="10" t="s">
        <v>116</v>
      </c>
      <c r="L9" s="9" t="s">
        <v>149</v>
      </c>
      <c r="M9" s="9" t="s">
        <v>150</v>
      </c>
      <c r="N9" s="10" t="s">
        <v>119</v>
      </c>
      <c r="O9" s="10" t="s">
        <v>120</v>
      </c>
      <c r="P9" s="10" t="s">
        <v>121</v>
      </c>
      <c r="Q9" s="10" t="s">
        <v>19</v>
      </c>
      <c r="R9" s="10" t="s">
        <v>122</v>
      </c>
      <c r="S9" s="10" t="s">
        <v>123</v>
      </c>
      <c r="T9" s="11" t="s">
        <v>151</v>
      </c>
      <c r="U9" s="10" t="s">
        <v>143</v>
      </c>
      <c r="V9" s="11" t="s">
        <v>152</v>
      </c>
      <c r="W9" s="12">
        <v>45426</v>
      </c>
      <c r="X9" s="13">
        <v>0.2</v>
      </c>
      <c r="Y9" s="14" t="s">
        <v>188</v>
      </c>
      <c r="Z9" s="35">
        <v>1</v>
      </c>
      <c r="AA9" s="35">
        <v>1</v>
      </c>
      <c r="AB9" s="36">
        <v>0.2</v>
      </c>
      <c r="AC9" s="35"/>
      <c r="AD9" s="35">
        <v>1</v>
      </c>
      <c r="AE9" s="35">
        <v>1</v>
      </c>
      <c r="AF9" s="35"/>
      <c r="AG9" s="12">
        <v>45546</v>
      </c>
      <c r="AH9" s="13">
        <v>0.2</v>
      </c>
      <c r="AI9" s="51" t="s">
        <v>219</v>
      </c>
    </row>
    <row r="10" spans="1:36" ht="270" x14ac:dyDescent="0.25">
      <c r="A10" s="42" t="s">
        <v>20</v>
      </c>
      <c r="B10" s="9" t="s">
        <v>21</v>
      </c>
      <c r="C10" s="9" t="s">
        <v>64</v>
      </c>
      <c r="D10" s="10" t="s">
        <v>65</v>
      </c>
      <c r="E10" s="9" t="s">
        <v>66</v>
      </c>
      <c r="F10" s="11" t="s">
        <v>67</v>
      </c>
      <c r="G10" s="9" t="s">
        <v>68</v>
      </c>
      <c r="H10" s="11" t="s">
        <v>69</v>
      </c>
      <c r="I10" s="10" t="s">
        <v>48</v>
      </c>
      <c r="J10" s="11" t="s">
        <v>70</v>
      </c>
      <c r="K10" s="10" t="s">
        <v>116</v>
      </c>
      <c r="L10" s="9" t="s">
        <v>153</v>
      </c>
      <c r="M10" s="9" t="s">
        <v>154</v>
      </c>
      <c r="N10" s="10" t="s">
        <v>119</v>
      </c>
      <c r="O10" s="10" t="s">
        <v>120</v>
      </c>
      <c r="P10" s="10" t="s">
        <v>121</v>
      </c>
      <c r="Q10" s="10" t="s">
        <v>19</v>
      </c>
      <c r="R10" s="10" t="s">
        <v>122</v>
      </c>
      <c r="S10" s="10" t="s">
        <v>123</v>
      </c>
      <c r="T10" s="11" t="s">
        <v>155</v>
      </c>
      <c r="U10" s="10" t="s">
        <v>125</v>
      </c>
      <c r="V10" s="11" t="s">
        <v>156</v>
      </c>
      <c r="W10" s="12">
        <v>45426</v>
      </c>
      <c r="X10" s="13">
        <v>0.25</v>
      </c>
      <c r="Y10" s="14" t="s">
        <v>189</v>
      </c>
      <c r="Z10" s="35">
        <v>1</v>
      </c>
      <c r="AA10" s="35">
        <v>1</v>
      </c>
      <c r="AB10" s="36">
        <v>0.25</v>
      </c>
      <c r="AC10" s="35"/>
      <c r="AD10" s="35">
        <v>1</v>
      </c>
      <c r="AE10" s="35">
        <v>1</v>
      </c>
      <c r="AF10" s="35"/>
      <c r="AG10" s="12">
        <v>45546</v>
      </c>
      <c r="AH10" s="13">
        <v>0.67</v>
      </c>
      <c r="AI10" s="51" t="s">
        <v>219</v>
      </c>
    </row>
    <row r="11" spans="1:36" ht="180" x14ac:dyDescent="0.25">
      <c r="A11" s="42" t="s">
        <v>20</v>
      </c>
      <c r="B11" s="9" t="s">
        <v>21</v>
      </c>
      <c r="C11" s="9" t="s">
        <v>71</v>
      </c>
      <c r="D11" s="10" t="s">
        <v>72</v>
      </c>
      <c r="E11" s="9" t="s">
        <v>73</v>
      </c>
      <c r="F11" s="11" t="s">
        <v>74</v>
      </c>
      <c r="G11" s="9" t="s">
        <v>33</v>
      </c>
      <c r="H11" s="11" t="s">
        <v>75</v>
      </c>
      <c r="I11" s="10" t="s">
        <v>17</v>
      </c>
      <c r="J11" s="11" t="s">
        <v>76</v>
      </c>
      <c r="K11" s="10" t="s">
        <v>116</v>
      </c>
      <c r="L11" s="9" t="s">
        <v>157</v>
      </c>
      <c r="M11" s="9" t="s">
        <v>128</v>
      </c>
      <c r="N11" s="10" t="s">
        <v>119</v>
      </c>
      <c r="O11" s="10" t="s">
        <v>120</v>
      </c>
      <c r="P11" s="10" t="s">
        <v>121</v>
      </c>
      <c r="Q11" s="10" t="s">
        <v>19</v>
      </c>
      <c r="R11" s="10" t="s">
        <v>122</v>
      </c>
      <c r="S11" s="10" t="s">
        <v>123</v>
      </c>
      <c r="T11" s="11" t="s">
        <v>158</v>
      </c>
      <c r="U11" s="10" t="s">
        <v>125</v>
      </c>
      <c r="V11" s="11" t="s">
        <v>159</v>
      </c>
      <c r="W11" s="12">
        <v>45426</v>
      </c>
      <c r="X11" s="13">
        <v>0.25</v>
      </c>
      <c r="Y11" s="14" t="s">
        <v>190</v>
      </c>
      <c r="Z11" s="35">
        <v>1</v>
      </c>
      <c r="AA11" s="35">
        <v>1</v>
      </c>
      <c r="AB11" s="36">
        <v>0.25</v>
      </c>
      <c r="AC11" s="35"/>
      <c r="AD11" s="35">
        <v>1</v>
      </c>
      <c r="AE11" s="35">
        <v>1</v>
      </c>
      <c r="AF11" s="35"/>
      <c r="AG11" s="12">
        <v>45546</v>
      </c>
      <c r="AH11" s="13">
        <v>0.66</v>
      </c>
      <c r="AI11" s="51" t="s">
        <v>219</v>
      </c>
    </row>
    <row r="12" spans="1:36" ht="180" x14ac:dyDescent="0.25">
      <c r="A12" s="42" t="s">
        <v>20</v>
      </c>
      <c r="B12" s="9" t="s">
        <v>21</v>
      </c>
      <c r="C12" s="9" t="s">
        <v>71</v>
      </c>
      <c r="D12" s="10" t="s">
        <v>72</v>
      </c>
      <c r="E12" s="9" t="s">
        <v>73</v>
      </c>
      <c r="F12" s="11" t="s">
        <v>74</v>
      </c>
      <c r="G12" s="9" t="s">
        <v>33</v>
      </c>
      <c r="H12" s="11" t="s">
        <v>75</v>
      </c>
      <c r="I12" s="10" t="s">
        <v>17</v>
      </c>
      <c r="J12" s="11" t="s">
        <v>76</v>
      </c>
      <c r="K12" s="10" t="s">
        <v>160</v>
      </c>
      <c r="L12" s="9" t="s">
        <v>161</v>
      </c>
      <c r="M12" s="9" t="s">
        <v>139</v>
      </c>
      <c r="N12" s="10" t="s">
        <v>119</v>
      </c>
      <c r="O12" s="10" t="s">
        <v>140</v>
      </c>
      <c r="P12" s="10" t="s">
        <v>121</v>
      </c>
      <c r="Q12" s="10" t="s">
        <v>19</v>
      </c>
      <c r="R12" s="10" t="s">
        <v>122</v>
      </c>
      <c r="S12" s="10" t="s">
        <v>141</v>
      </c>
      <c r="T12" s="11" t="s">
        <v>162</v>
      </c>
      <c r="U12" s="10" t="s">
        <v>125</v>
      </c>
      <c r="V12" s="11" t="s">
        <v>163</v>
      </c>
      <c r="W12" s="12">
        <v>45426</v>
      </c>
      <c r="X12" s="13">
        <v>0.33</v>
      </c>
      <c r="Y12" s="14" t="s">
        <v>185</v>
      </c>
      <c r="Z12" s="35"/>
      <c r="AA12" s="35">
        <v>1</v>
      </c>
      <c r="AB12" s="36">
        <v>0.33</v>
      </c>
      <c r="AC12" s="35">
        <v>1</v>
      </c>
      <c r="AD12" s="35"/>
      <c r="AE12" s="35"/>
      <c r="AF12" s="35"/>
      <c r="AG12" s="12">
        <v>45546</v>
      </c>
      <c r="AH12" s="13">
        <v>0.33</v>
      </c>
      <c r="AI12" s="51" t="s">
        <v>219</v>
      </c>
    </row>
    <row r="13" spans="1:36" ht="180" x14ac:dyDescent="0.25">
      <c r="A13" s="42" t="s">
        <v>20</v>
      </c>
      <c r="B13" s="9" t="s">
        <v>21</v>
      </c>
      <c r="C13" s="9" t="s">
        <v>77</v>
      </c>
      <c r="D13" s="10" t="s">
        <v>30</v>
      </c>
      <c r="E13" s="9" t="s">
        <v>78</v>
      </c>
      <c r="F13" s="11" t="s">
        <v>79</v>
      </c>
      <c r="G13" s="9" t="s">
        <v>33</v>
      </c>
      <c r="H13" s="11" t="s">
        <v>80</v>
      </c>
      <c r="I13" s="10" t="s">
        <v>17</v>
      </c>
      <c r="J13" s="11" t="s">
        <v>81</v>
      </c>
      <c r="K13" s="10" t="s">
        <v>116</v>
      </c>
      <c r="L13" s="9" t="s">
        <v>164</v>
      </c>
      <c r="M13" s="9" t="s">
        <v>165</v>
      </c>
      <c r="N13" s="10" t="s">
        <v>119</v>
      </c>
      <c r="O13" s="10" t="s">
        <v>120</v>
      </c>
      <c r="P13" s="10" t="s">
        <v>121</v>
      </c>
      <c r="Q13" s="10" t="s">
        <v>19</v>
      </c>
      <c r="R13" s="10" t="s">
        <v>122</v>
      </c>
      <c r="S13" s="10" t="s">
        <v>123</v>
      </c>
      <c r="T13" s="11" t="s">
        <v>166</v>
      </c>
      <c r="U13" s="10" t="s">
        <v>125</v>
      </c>
      <c r="V13" s="11" t="s">
        <v>167</v>
      </c>
      <c r="W13" s="12">
        <v>45426</v>
      </c>
      <c r="X13" s="13">
        <v>0.33</v>
      </c>
      <c r="Y13" s="14" t="s">
        <v>185</v>
      </c>
      <c r="Z13" s="35">
        <v>1</v>
      </c>
      <c r="AA13" s="35">
        <v>1</v>
      </c>
      <c r="AB13" s="36">
        <v>0.33</v>
      </c>
      <c r="AC13" s="35">
        <v>1</v>
      </c>
      <c r="AD13" s="35"/>
      <c r="AE13" s="35">
        <v>1</v>
      </c>
      <c r="AF13" s="35"/>
      <c r="AG13" s="12">
        <v>45546</v>
      </c>
      <c r="AH13" s="13">
        <v>0.66</v>
      </c>
      <c r="AI13" s="51" t="s">
        <v>206</v>
      </c>
    </row>
    <row r="14" spans="1:36" ht="180" x14ac:dyDescent="0.25">
      <c r="A14" s="42" t="s">
        <v>20</v>
      </c>
      <c r="B14" s="9" t="s">
        <v>21</v>
      </c>
      <c r="C14" s="9" t="s">
        <v>82</v>
      </c>
      <c r="D14" s="10" t="s">
        <v>83</v>
      </c>
      <c r="E14" s="9" t="s">
        <v>84</v>
      </c>
      <c r="F14" s="11" t="s">
        <v>85</v>
      </c>
      <c r="G14" s="9" t="s">
        <v>86</v>
      </c>
      <c r="H14" s="11" t="s">
        <v>87</v>
      </c>
      <c r="I14" s="10" t="s">
        <v>17</v>
      </c>
      <c r="J14" s="11" t="s">
        <v>88</v>
      </c>
      <c r="K14" s="10" t="s">
        <v>116</v>
      </c>
      <c r="L14" s="9" t="s">
        <v>168</v>
      </c>
      <c r="M14" s="9" t="s">
        <v>154</v>
      </c>
      <c r="N14" s="10" t="s">
        <v>119</v>
      </c>
      <c r="O14" s="10" t="s">
        <v>120</v>
      </c>
      <c r="P14" s="10" t="s">
        <v>121</v>
      </c>
      <c r="Q14" s="10" t="s">
        <v>19</v>
      </c>
      <c r="R14" s="10" t="s">
        <v>122</v>
      </c>
      <c r="S14" s="10" t="s">
        <v>123</v>
      </c>
      <c r="T14" s="11" t="s">
        <v>169</v>
      </c>
      <c r="U14" s="10" t="s">
        <v>125</v>
      </c>
      <c r="V14" s="11" t="s">
        <v>170</v>
      </c>
      <c r="W14" s="12">
        <v>45426</v>
      </c>
      <c r="X14" s="13">
        <v>0.33</v>
      </c>
      <c r="Y14" s="14" t="s">
        <v>185</v>
      </c>
      <c r="Z14" s="35">
        <v>1</v>
      </c>
      <c r="AA14" s="35">
        <v>1</v>
      </c>
      <c r="AB14" s="36">
        <v>0.33</v>
      </c>
      <c r="AC14" s="35">
        <v>1</v>
      </c>
      <c r="AD14" s="35"/>
      <c r="AE14" s="35">
        <v>1</v>
      </c>
      <c r="AF14" s="35"/>
      <c r="AG14" s="12">
        <v>45546</v>
      </c>
      <c r="AH14" s="13">
        <v>0.66</v>
      </c>
      <c r="AI14" s="50" t="s">
        <v>220</v>
      </c>
    </row>
    <row r="15" spans="1:36" ht="225" x14ac:dyDescent="0.25">
      <c r="A15" s="42" t="s">
        <v>89</v>
      </c>
      <c r="B15" s="9" t="s">
        <v>90</v>
      </c>
      <c r="C15" s="9" t="s">
        <v>91</v>
      </c>
      <c r="D15" s="10" t="s">
        <v>92</v>
      </c>
      <c r="E15" s="9" t="s">
        <v>93</v>
      </c>
      <c r="F15" s="11" t="s">
        <v>94</v>
      </c>
      <c r="G15" s="9" t="s">
        <v>95</v>
      </c>
      <c r="H15" s="11" t="s">
        <v>96</v>
      </c>
      <c r="I15" s="10" t="s">
        <v>17</v>
      </c>
      <c r="J15" s="11" t="s">
        <v>97</v>
      </c>
      <c r="K15" s="10" t="s">
        <v>116</v>
      </c>
      <c r="L15" s="9" t="s">
        <v>171</v>
      </c>
      <c r="M15" s="9" t="s">
        <v>172</v>
      </c>
      <c r="N15" s="10" t="s">
        <v>119</v>
      </c>
      <c r="O15" s="10" t="s">
        <v>140</v>
      </c>
      <c r="P15" s="10" t="s">
        <v>121</v>
      </c>
      <c r="Q15" s="10" t="s">
        <v>19</v>
      </c>
      <c r="R15" s="10" t="s">
        <v>122</v>
      </c>
      <c r="S15" s="10" t="s">
        <v>141</v>
      </c>
      <c r="T15" s="11" t="s">
        <v>173</v>
      </c>
      <c r="U15" s="10" t="s">
        <v>143</v>
      </c>
      <c r="V15" s="11" t="s">
        <v>174</v>
      </c>
      <c r="W15" s="12">
        <v>45426</v>
      </c>
      <c r="X15" s="13">
        <v>0.33</v>
      </c>
      <c r="Y15" s="14" t="s">
        <v>185</v>
      </c>
      <c r="Z15" s="35">
        <v>1</v>
      </c>
      <c r="AA15" s="35">
        <v>1</v>
      </c>
      <c r="AB15" s="36">
        <v>0.33</v>
      </c>
      <c r="AC15" s="35">
        <v>1</v>
      </c>
      <c r="AD15" s="35"/>
      <c r="AE15" s="35">
        <v>1</v>
      </c>
      <c r="AF15" s="35"/>
      <c r="AG15" s="12">
        <v>45546</v>
      </c>
      <c r="AH15" s="13">
        <v>0.66</v>
      </c>
      <c r="AI15" s="51" t="s">
        <v>207</v>
      </c>
    </row>
    <row r="16" spans="1:36" ht="306" customHeight="1" x14ac:dyDescent="0.25">
      <c r="A16" s="42" t="s">
        <v>89</v>
      </c>
      <c r="B16" s="9" t="s">
        <v>98</v>
      </c>
      <c r="C16" s="9" t="s">
        <v>99</v>
      </c>
      <c r="D16" s="10" t="s">
        <v>100</v>
      </c>
      <c r="E16" s="9" t="s">
        <v>101</v>
      </c>
      <c r="F16" s="11" t="s">
        <v>102</v>
      </c>
      <c r="G16" s="9" t="s">
        <v>103</v>
      </c>
      <c r="H16" s="11" t="s">
        <v>104</v>
      </c>
      <c r="I16" s="10" t="s">
        <v>17</v>
      </c>
      <c r="J16" s="11" t="s">
        <v>105</v>
      </c>
      <c r="K16" s="10">
        <v>1</v>
      </c>
      <c r="L16" s="9" t="s">
        <v>175</v>
      </c>
      <c r="M16" s="9" t="s">
        <v>128</v>
      </c>
      <c r="N16" s="10" t="s">
        <v>119</v>
      </c>
      <c r="O16" s="10" t="s">
        <v>120</v>
      </c>
      <c r="P16" s="10" t="s">
        <v>121</v>
      </c>
      <c r="Q16" s="10" t="s">
        <v>19</v>
      </c>
      <c r="R16" s="10" t="s">
        <v>122</v>
      </c>
      <c r="S16" s="10" t="s">
        <v>123</v>
      </c>
      <c r="T16" s="11" t="s">
        <v>176</v>
      </c>
      <c r="U16" s="10" t="s">
        <v>125</v>
      </c>
      <c r="V16" s="11" t="s">
        <v>177</v>
      </c>
      <c r="W16" s="12">
        <v>45426</v>
      </c>
      <c r="X16" s="13">
        <v>0.25</v>
      </c>
      <c r="Y16" s="14" t="s">
        <v>187</v>
      </c>
      <c r="Z16" s="35">
        <v>1</v>
      </c>
      <c r="AA16" s="35">
        <v>1</v>
      </c>
      <c r="AB16" s="36">
        <v>0.25</v>
      </c>
      <c r="AC16" s="35"/>
      <c r="AD16" s="35">
        <v>1</v>
      </c>
      <c r="AE16" s="35">
        <v>1</v>
      </c>
      <c r="AF16" s="35"/>
      <c r="AG16" s="12">
        <v>45546</v>
      </c>
      <c r="AH16" s="13">
        <v>0.65</v>
      </c>
      <c r="AI16" s="50" t="s">
        <v>216</v>
      </c>
    </row>
    <row r="17" spans="1:36" ht="240.75" thickBot="1" x14ac:dyDescent="0.3">
      <c r="A17" s="43" t="s">
        <v>20</v>
      </c>
      <c r="B17" s="44"/>
      <c r="C17" s="44" t="s">
        <v>208</v>
      </c>
      <c r="D17" s="31"/>
      <c r="E17" s="44" t="s">
        <v>209</v>
      </c>
      <c r="F17" s="45" t="s">
        <v>210</v>
      </c>
      <c r="G17" s="44"/>
      <c r="H17" s="45" t="s">
        <v>211</v>
      </c>
      <c r="I17" s="31" t="s">
        <v>17</v>
      </c>
      <c r="J17" s="45" t="s">
        <v>212</v>
      </c>
      <c r="K17" s="31">
        <v>1</v>
      </c>
      <c r="L17" s="45" t="s">
        <v>213</v>
      </c>
      <c r="M17" s="45"/>
      <c r="N17" s="45"/>
      <c r="O17" s="45"/>
      <c r="P17" s="45"/>
      <c r="Q17" s="45"/>
      <c r="R17" s="45"/>
      <c r="S17" s="45"/>
      <c r="T17" s="45" t="s">
        <v>214</v>
      </c>
      <c r="U17" s="45" t="s">
        <v>125</v>
      </c>
      <c r="V17" s="45" t="s">
        <v>215</v>
      </c>
      <c r="W17" s="31"/>
      <c r="X17" s="31"/>
      <c r="Y17" s="46"/>
      <c r="Z17" s="47">
        <f t="shared" ref="Z17:AE17" si="0">SUM(Z3:Z16)</f>
        <v>13</v>
      </c>
      <c r="AA17" s="47">
        <f t="shared" si="0"/>
        <v>14</v>
      </c>
      <c r="AB17" s="48">
        <f t="shared" si="0"/>
        <v>3.99</v>
      </c>
      <c r="AC17" s="47">
        <f t="shared" si="0"/>
        <v>8</v>
      </c>
      <c r="AD17" s="47">
        <f t="shared" si="0"/>
        <v>6</v>
      </c>
      <c r="AE17" s="47">
        <f t="shared" si="0"/>
        <v>13</v>
      </c>
      <c r="AF17" s="47"/>
      <c r="AG17" s="49">
        <v>45552</v>
      </c>
      <c r="AH17" s="33">
        <v>0.5</v>
      </c>
      <c r="AI17" s="52" t="s">
        <v>225</v>
      </c>
      <c r="AJ17" s="18"/>
    </row>
    <row r="18" spans="1:36" x14ac:dyDescent="0.25">
      <c r="AA18" s="19">
        <v>1</v>
      </c>
      <c r="AB18" s="20"/>
      <c r="AJ18" s="7"/>
    </row>
    <row r="19" spans="1:36" x14ac:dyDescent="0.25">
      <c r="F19" s="56" t="s">
        <v>222</v>
      </c>
      <c r="G19" s="57"/>
      <c r="H19" s="57"/>
      <c r="I19" s="57"/>
      <c r="J19" s="57"/>
      <c r="K19" s="57"/>
      <c r="L19" s="57"/>
      <c r="M19" s="57"/>
      <c r="N19" s="57"/>
      <c r="O19" s="57"/>
      <c r="P19" s="57"/>
      <c r="Q19" s="57"/>
      <c r="R19" s="57"/>
      <c r="S19" s="57"/>
      <c r="T19" s="58"/>
      <c r="AA19" s="19">
        <f>AB17*AA18/AA17</f>
        <v>0.28500000000000003</v>
      </c>
    </row>
    <row r="20" spans="1:36" ht="15.75" thickBot="1" x14ac:dyDescent="0.3">
      <c r="F20" s="59"/>
      <c r="G20" s="60"/>
      <c r="H20" s="60"/>
      <c r="I20" s="60"/>
      <c r="J20" s="60"/>
      <c r="K20" s="60"/>
      <c r="L20" s="60"/>
      <c r="M20" s="60"/>
      <c r="N20" s="60"/>
      <c r="O20" s="60"/>
      <c r="P20" s="60"/>
      <c r="Q20" s="60"/>
      <c r="R20" s="60"/>
      <c r="S20" s="60"/>
      <c r="T20" s="61"/>
      <c r="AA20" s="19">
        <f>AB17/AA17</f>
        <v>0.28500000000000003</v>
      </c>
      <c r="AI20" s="21"/>
      <c r="AJ20" s="19"/>
    </row>
    <row r="21" spans="1:36" ht="18.75" customHeight="1" thickBot="1" x14ac:dyDescent="0.3">
      <c r="F21" s="59"/>
      <c r="G21" s="60"/>
      <c r="H21" s="60"/>
      <c r="I21" s="60"/>
      <c r="J21" s="60"/>
      <c r="K21" s="60"/>
      <c r="L21" s="60"/>
      <c r="M21" s="60"/>
      <c r="N21" s="60"/>
      <c r="O21" s="60"/>
      <c r="P21" s="60"/>
      <c r="Q21" s="60"/>
      <c r="R21" s="60"/>
      <c r="S21" s="60"/>
      <c r="T21" s="61"/>
      <c r="Z21" s="22" t="s">
        <v>204</v>
      </c>
      <c r="AA21" s="23"/>
      <c r="AB21" s="23"/>
      <c r="AC21" s="23"/>
      <c r="AD21" s="23"/>
      <c r="AE21" s="24"/>
      <c r="AI21" s="21"/>
    </row>
    <row r="22" spans="1:36" ht="8.25" customHeight="1" x14ac:dyDescent="0.25">
      <c r="F22" s="62"/>
      <c r="G22" s="63"/>
      <c r="H22" s="63"/>
      <c r="I22" s="63"/>
      <c r="J22" s="63"/>
      <c r="K22" s="63"/>
      <c r="L22" s="63"/>
      <c r="M22" s="63"/>
      <c r="N22" s="63"/>
      <c r="O22" s="63"/>
      <c r="P22" s="63"/>
      <c r="Q22" s="63"/>
      <c r="R22" s="63"/>
      <c r="S22" s="63"/>
      <c r="T22" s="64"/>
      <c r="Z22" s="25" t="s">
        <v>198</v>
      </c>
      <c r="AA22" s="26" t="s">
        <v>199</v>
      </c>
      <c r="AB22" s="27" t="s">
        <v>200</v>
      </c>
      <c r="AC22" s="26" t="s">
        <v>201</v>
      </c>
      <c r="AD22" s="26" t="s">
        <v>203</v>
      </c>
      <c r="AE22" s="28" t="s">
        <v>202</v>
      </c>
      <c r="AI22" s="29"/>
      <c r="AJ22" s="19"/>
    </row>
    <row r="23" spans="1:36" ht="25.5" customHeight="1" thickBot="1" x14ac:dyDescent="0.3">
      <c r="Z23" s="30">
        <v>13</v>
      </c>
      <c r="AA23" s="31">
        <v>13</v>
      </c>
      <c r="AB23" s="32">
        <v>14</v>
      </c>
      <c r="AC23" s="33">
        <v>0.28999999999999998</v>
      </c>
      <c r="AD23" s="31">
        <v>8</v>
      </c>
      <c r="AE23" s="34">
        <v>6</v>
      </c>
    </row>
  </sheetData>
  <mergeCells count="5">
    <mergeCell ref="W1:Y1"/>
    <mergeCell ref="AG1:AI1"/>
    <mergeCell ref="Z21:AE21"/>
    <mergeCell ref="F19:T22"/>
    <mergeCell ref="A1: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evaluacion II cuatri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dc:title>
  <dc:subject/>
  <dc:creator>Unknown Creator</dc:creator>
  <cp:keywords/>
  <dc:description/>
  <cp:lastModifiedBy>HOSPITAL</cp:lastModifiedBy>
  <dcterms:created xsi:type="dcterms:W3CDTF">2024-04-17T22:05:36Z</dcterms:created>
  <dcterms:modified xsi:type="dcterms:W3CDTF">2024-09-17T21:16:26Z</dcterms:modified>
  <cp:category/>
</cp:coreProperties>
</file>